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Лист1!$A$1:$H$51</definedName>
  </definedNames>
  <calcPr calcId="124519"/>
</workbook>
</file>

<file path=xl/calcChain.xml><?xml version="1.0" encoding="utf-8"?>
<calcChain xmlns="http://schemas.openxmlformats.org/spreadsheetml/2006/main">
  <c r="F51" i="1"/>
  <c r="G51"/>
  <c r="H51"/>
  <c r="E50"/>
  <c r="E49"/>
  <c r="E47"/>
  <c r="E44"/>
  <c r="E41"/>
  <c r="E46"/>
  <c r="E43"/>
  <c r="E40"/>
  <c r="F38"/>
  <c r="G38"/>
  <c r="E38"/>
  <c r="H37"/>
  <c r="H38" s="1"/>
  <c r="F34"/>
  <c r="G34"/>
  <c r="E34"/>
  <c r="H33"/>
  <c r="H34" s="1"/>
  <c r="F30"/>
  <c r="G30"/>
  <c r="E30"/>
  <c r="H29"/>
  <c r="F26"/>
  <c r="G26"/>
  <c r="E26"/>
  <c r="H25"/>
  <c r="H26" s="1"/>
  <c r="F22"/>
  <c r="G22"/>
  <c r="E22"/>
  <c r="H21"/>
  <c r="H22" s="1"/>
  <c r="F17"/>
  <c r="G17"/>
  <c r="H16"/>
  <c r="H17" s="1"/>
  <c r="E12"/>
  <c r="H36"/>
  <c r="H32"/>
  <c r="H28"/>
  <c r="H24"/>
  <c r="H20"/>
  <c r="E15"/>
  <c r="E17" s="1"/>
  <c r="E13"/>
  <c r="H19"/>
  <c r="E51" l="1"/>
  <c r="H30"/>
</calcChain>
</file>

<file path=xl/sharedStrings.xml><?xml version="1.0" encoding="utf-8"?>
<sst xmlns="http://schemas.openxmlformats.org/spreadsheetml/2006/main" count="72" uniqueCount="47">
  <si>
    <t xml:space="preserve">№ </t>
  </si>
  <si>
    <t xml:space="preserve">Всего </t>
  </si>
  <si>
    <t>в.т.ч. 
федерального бюджета</t>
  </si>
  <si>
    <t>Объем средств, 
направленных на финансирование мероприятий, руб.</t>
  </si>
  <si>
    <t>в т.ч. бюджета Удмуртской Республики</t>
  </si>
  <si>
    <t>Х</t>
  </si>
  <si>
    <t>ИТОГО:</t>
  </si>
  <si>
    <t>Наименование,
 место расположения</t>
  </si>
  <si>
    <t xml:space="preserve">Наименование  мероприятия 
по благоустройству </t>
  </si>
  <si>
    <t>2018 год</t>
  </si>
  <si>
    <t>УР, Кизнерский район, п.Кизнер, ул. Красная,15</t>
  </si>
  <si>
    <t>Благоустройство детской площадки</t>
  </si>
  <si>
    <t>Объем в 
натуральных показателях, ед.изм. шт.</t>
  </si>
  <si>
    <t>в т.ч. бюджета муниципального образования</t>
  </si>
  <si>
    <t>2019 год</t>
  </si>
  <si>
    <t>УР, Кизнерский район, п.Кизнер, ул. Красная</t>
  </si>
  <si>
    <t>благоустройство общественной территории</t>
  </si>
  <si>
    <t>2020 год</t>
  </si>
  <si>
    <t>2021 год</t>
  </si>
  <si>
    <t>Благоустройство по ул. Красная в п. Кизнер, Кизнерского района, Удмуртской Республики (нечетная сторона улицы, участок от ул. Советская  до ул. Кооперативная)</t>
  </si>
  <si>
    <t>Благоустройство Общественного пространства с устройством детской площадки у здания ФСК "Юность" по адресу: Удмуртская Республика, Кизнерский район, п. Кизнер, ул. Савина, д. 1а</t>
  </si>
  <si>
    <t>2022 год</t>
  </si>
  <si>
    <t>Благоустройство общественной территории по  ул. Советская, Кизнерского района, Удмуртской Республики (участок от ул. Кизнерская до ул. Красная)</t>
  </si>
  <si>
    <t xml:space="preserve">Благоустройство общественной территории по  ул. Карла Маркса, Кизнерского района, Удмуртской Республики </t>
  </si>
  <si>
    <t>2023 год</t>
  </si>
  <si>
    <t>Благоустройство общественной территории по  ул. Карла Маркса, Кизнерского района, Удмуртской Республики (участок от ул. Рыночная до ул. Красная)</t>
  </si>
  <si>
    <t>2024 год</t>
  </si>
  <si>
    <t>Транажерная площадка на территории лыжной базы</t>
  </si>
  <si>
    <t>Благоустройство территории около СДК</t>
  </si>
  <si>
    <t>Благоустройство общественного пространства на ерритории пруда-накопителя на реке Люга в село Кизнер  Кизнерского района Удмуртской республики</t>
  </si>
  <si>
    <t>УР, Кизнерский район, с. Кизнер ул.  Флора Васильева, 16</t>
  </si>
  <si>
    <t>УР, Кизнерский район, с. Кизнер, ул. Свердлова, 11</t>
  </si>
  <si>
    <t>УР, Кизнерский район, с. Кизнер, ул. Шумиловка  1 б</t>
  </si>
  <si>
    <t xml:space="preserve">Благоустройство общественного пространства устройство скейт-площадки в поселке Кизнер Кизнерского района Удмуртской Республики </t>
  </si>
  <si>
    <t>Благоустройство дворовой территории</t>
  </si>
  <si>
    <t>Благоустройство общественного пространства на территории пруда-накопителя на реке Люга в село Кизнер  Кизнерского района Удмуртской республики</t>
  </si>
  <si>
    <t>Итого</t>
  </si>
  <si>
    <t>2025 год</t>
  </si>
  <si>
    <t>2026 год</t>
  </si>
  <si>
    <t>2027 год</t>
  </si>
  <si>
    <t xml:space="preserve">Адресный перечень  общественных территорий                                                                                                               </t>
  </si>
  <si>
    <t>2028 год</t>
  </si>
  <si>
    <t>Благоустройство общественной территории по  ул. Красная (2 этап), Кизнерского района, Удмуртской Республики</t>
  </si>
  <si>
    <t>Благоустройство общественной территории по  ул. Советская, Кизнерского района, Удмуртской Республики</t>
  </si>
  <si>
    <t>Благоустройство общественной территории по  ул. Красная (3 этап), Кизнерского района, Удмуртской Республики</t>
  </si>
  <si>
    <t xml:space="preserve">
Приложение № 4
«Формирование комфортной городской среды  на территории муниципального образования
 «Муниципальный округ Кизнерский район Удмуртской Республики»  на 2025-2028 гг.»</t>
  </si>
  <si>
    <t>Благоустройство общественной территории по  ул. Красная, Кизнерского района, Удмуртской Республики (1 этап)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</si>
</sst>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0" fillId="0" borderId="0" xfId="0" applyNumberFormat="1"/>
    <xf numFmtId="2" fontId="9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/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topLeftCell="A10" workbookViewId="0">
      <selection sqref="A1:H44"/>
    </sheetView>
  </sheetViews>
  <sheetFormatPr defaultRowHeight="15"/>
  <cols>
    <col min="1" max="1" width="7.42578125" customWidth="1"/>
    <col min="2" max="2" width="21" customWidth="1"/>
    <col min="3" max="3" width="19" customWidth="1"/>
    <col min="4" max="4" width="11" customWidth="1"/>
    <col min="5" max="5" width="15.140625" customWidth="1"/>
    <col min="6" max="6" width="14.42578125" customWidth="1"/>
    <col min="7" max="7" width="15.5703125" customWidth="1"/>
    <col min="8" max="8" width="17" customWidth="1"/>
    <col min="10" max="10" width="11.42578125" customWidth="1"/>
  </cols>
  <sheetData>
    <row r="1" spans="1:10" ht="12" customHeight="1">
      <c r="C1" s="44" t="s">
        <v>45</v>
      </c>
      <c r="D1" s="45"/>
      <c r="E1" s="45"/>
      <c r="F1" s="45"/>
      <c r="G1" s="45"/>
      <c r="H1" s="45"/>
    </row>
    <row r="2" spans="1:10" ht="15.75" hidden="1" customHeight="1">
      <c r="C2" s="45"/>
      <c r="D2" s="45"/>
      <c r="E2" s="45"/>
      <c r="F2" s="45"/>
      <c r="G2" s="45"/>
      <c r="H2" s="45"/>
    </row>
    <row r="3" spans="1:10" hidden="1">
      <c r="C3" s="45"/>
      <c r="D3" s="45"/>
      <c r="E3" s="45"/>
      <c r="F3" s="45"/>
      <c r="G3" s="45"/>
      <c r="H3" s="45"/>
    </row>
    <row r="4" spans="1:10" ht="60.75" customHeight="1">
      <c r="C4" s="45"/>
      <c r="D4" s="45"/>
      <c r="E4" s="45"/>
      <c r="F4" s="45"/>
      <c r="G4" s="45"/>
      <c r="H4" s="45"/>
    </row>
    <row r="5" spans="1:10">
      <c r="G5" s="58"/>
      <c r="H5" s="58"/>
    </row>
    <row r="6" spans="1:10" ht="1.1499999999999999" customHeight="1"/>
    <row r="7" spans="1:10" ht="32.25" customHeight="1">
      <c r="B7" s="61" t="s">
        <v>40</v>
      </c>
      <c r="C7" s="61"/>
      <c r="D7" s="61"/>
      <c r="E7" s="61"/>
      <c r="F7" s="61"/>
      <c r="G7" s="61"/>
      <c r="H7" s="61"/>
    </row>
    <row r="9" spans="1:10" ht="37.5" customHeight="1">
      <c r="A9" s="59" t="s">
        <v>0</v>
      </c>
      <c r="B9" s="54" t="s">
        <v>7</v>
      </c>
      <c r="C9" s="54" t="s">
        <v>8</v>
      </c>
      <c r="D9" s="54" t="s">
        <v>12</v>
      </c>
      <c r="E9" s="51" t="s">
        <v>3</v>
      </c>
      <c r="F9" s="52"/>
      <c r="G9" s="52"/>
      <c r="H9" s="53"/>
    </row>
    <row r="10" spans="1:10" ht="42" customHeight="1">
      <c r="A10" s="60"/>
      <c r="B10" s="55"/>
      <c r="C10" s="55"/>
      <c r="D10" s="55"/>
      <c r="E10" s="2" t="s">
        <v>1</v>
      </c>
      <c r="F10" s="1" t="s">
        <v>2</v>
      </c>
      <c r="G10" s="1" t="s">
        <v>4</v>
      </c>
      <c r="H10" s="1" t="s">
        <v>13</v>
      </c>
    </row>
    <row r="11" spans="1:10" hidden="1">
      <c r="A11" s="62" t="s">
        <v>9</v>
      </c>
      <c r="B11" s="63"/>
      <c r="C11" s="63"/>
      <c r="D11" s="63"/>
      <c r="E11" s="63"/>
      <c r="F11" s="63"/>
      <c r="G11" s="63"/>
      <c r="H11" s="64"/>
    </row>
    <row r="12" spans="1:10" ht="25.5" hidden="1">
      <c r="A12" s="3">
        <v>1</v>
      </c>
      <c r="B12" s="3" t="s">
        <v>10</v>
      </c>
      <c r="C12" s="3" t="s">
        <v>34</v>
      </c>
      <c r="D12" s="3">
        <v>1</v>
      </c>
      <c r="E12" s="3">
        <f>F12+G12+H12</f>
        <v>2087810.97</v>
      </c>
      <c r="F12" s="3">
        <v>1555627.95</v>
      </c>
      <c r="G12" s="3">
        <v>367872.29</v>
      </c>
      <c r="H12" s="3">
        <v>164310.73000000001</v>
      </c>
    </row>
    <row r="13" spans="1:10" ht="20.25" hidden="1" customHeight="1">
      <c r="A13" s="26"/>
      <c r="B13" s="26" t="s">
        <v>36</v>
      </c>
      <c r="C13" s="26"/>
      <c r="D13" s="26"/>
      <c r="E13" s="26">
        <f>F13+G13+H13</f>
        <v>2087810.97</v>
      </c>
      <c r="F13" s="26">
        <v>1555627.95</v>
      </c>
      <c r="G13" s="26">
        <v>367872.29</v>
      </c>
      <c r="H13" s="26">
        <v>164310.73000000001</v>
      </c>
    </row>
    <row r="14" spans="1:10" hidden="1">
      <c r="A14" s="50" t="s">
        <v>14</v>
      </c>
      <c r="B14" s="56"/>
      <c r="C14" s="56"/>
      <c r="D14" s="56"/>
      <c r="E14" s="56"/>
      <c r="F14" s="56"/>
      <c r="G14" s="56"/>
      <c r="H14" s="57"/>
    </row>
    <row r="15" spans="1:10" ht="48.75" hidden="1" customHeight="1">
      <c r="A15" s="3">
        <v>1</v>
      </c>
      <c r="B15" s="3" t="s">
        <v>15</v>
      </c>
      <c r="C15" s="3" t="s">
        <v>16</v>
      </c>
      <c r="D15" s="3">
        <v>1</v>
      </c>
      <c r="E15" s="4">
        <f>F15+G15+H15</f>
        <v>2052945</v>
      </c>
      <c r="F15" s="6">
        <v>1583641.77</v>
      </c>
      <c r="G15" s="6">
        <v>371377.75</v>
      </c>
      <c r="H15" s="6">
        <v>97925.48</v>
      </c>
      <c r="J15" s="25"/>
    </row>
    <row r="16" spans="1:10" ht="48.75" hidden="1" customHeight="1">
      <c r="A16" s="17">
        <v>2</v>
      </c>
      <c r="B16" s="21" t="s">
        <v>30</v>
      </c>
      <c r="C16" s="4" t="s">
        <v>11</v>
      </c>
      <c r="D16" s="3">
        <v>1</v>
      </c>
      <c r="E16" s="12">
        <v>464927</v>
      </c>
      <c r="F16" s="13">
        <v>358644.69</v>
      </c>
      <c r="G16" s="13">
        <v>84105.29</v>
      </c>
      <c r="H16" s="14">
        <f>E16-F16-G16</f>
        <v>22177.020000000004</v>
      </c>
      <c r="J16" s="25"/>
    </row>
    <row r="17" spans="1:8" hidden="1">
      <c r="A17" s="27"/>
      <c r="B17" s="28" t="s">
        <v>36</v>
      </c>
      <c r="C17" s="29"/>
      <c r="D17" s="26"/>
      <c r="E17" s="36">
        <f>E16+E15</f>
        <v>2517872</v>
      </c>
      <c r="F17" s="30">
        <f t="shared" ref="F17:H17" si="0">F16+F15</f>
        <v>1942286.46</v>
      </c>
      <c r="G17" s="30">
        <f t="shared" si="0"/>
        <v>455483.04</v>
      </c>
      <c r="H17" s="30">
        <f t="shared" si="0"/>
        <v>120102.5</v>
      </c>
    </row>
    <row r="18" spans="1:8" ht="21" hidden="1" customHeight="1">
      <c r="A18" s="50" t="s">
        <v>17</v>
      </c>
      <c r="B18" s="43"/>
      <c r="C18" s="43"/>
      <c r="D18" s="43"/>
      <c r="E18" s="43"/>
      <c r="F18" s="43"/>
      <c r="G18" s="43"/>
      <c r="H18" s="43"/>
    </row>
    <row r="19" spans="1:8" ht="40.5" hidden="1" customHeight="1">
      <c r="A19" s="16">
        <v>1</v>
      </c>
      <c r="B19" s="4" t="s">
        <v>31</v>
      </c>
      <c r="C19" s="4" t="s">
        <v>27</v>
      </c>
      <c r="D19" s="3">
        <v>1</v>
      </c>
      <c r="E19" s="12">
        <v>401545</v>
      </c>
      <c r="F19" s="13">
        <v>385603.66</v>
      </c>
      <c r="G19" s="13">
        <v>11925.89</v>
      </c>
      <c r="H19" s="4">
        <f>E19-F19-G19</f>
        <v>4015.4500000000262</v>
      </c>
    </row>
    <row r="20" spans="1:8" ht="128.25" hidden="1" customHeight="1">
      <c r="A20" s="4">
        <v>2</v>
      </c>
      <c r="B20" s="7" t="s">
        <v>20</v>
      </c>
      <c r="C20" s="3" t="s">
        <v>16</v>
      </c>
      <c r="D20" s="3">
        <v>1</v>
      </c>
      <c r="E20" s="6">
        <v>1321305</v>
      </c>
      <c r="F20" s="6">
        <v>1268849.19</v>
      </c>
      <c r="G20" s="6">
        <v>39242.76</v>
      </c>
      <c r="H20" s="4">
        <f>E20-F20-G20</f>
        <v>13213.050000000054</v>
      </c>
    </row>
    <row r="21" spans="1:8" ht="110.25" hidden="1" customHeight="1">
      <c r="A21" s="3">
        <v>3</v>
      </c>
      <c r="B21" s="6" t="s">
        <v>19</v>
      </c>
      <c r="C21" s="4" t="s">
        <v>16</v>
      </c>
      <c r="D21" s="4">
        <v>1</v>
      </c>
      <c r="E21" s="6">
        <v>728850</v>
      </c>
      <c r="F21" s="6">
        <v>699914.66</v>
      </c>
      <c r="G21" s="6">
        <v>21646.84</v>
      </c>
      <c r="H21" s="4">
        <f>E21-F21-G21</f>
        <v>7288.4999999999673</v>
      </c>
    </row>
    <row r="22" spans="1:8" ht="18.75" hidden="1" customHeight="1">
      <c r="A22" s="3"/>
      <c r="B22" s="31" t="s">
        <v>36</v>
      </c>
      <c r="C22" s="29"/>
      <c r="D22" s="29"/>
      <c r="E22" s="37">
        <f>E21+E20+E19</f>
        <v>2451700</v>
      </c>
      <c r="F22" s="31">
        <f t="shared" ref="F22:H22" si="1">F21+F20+F19</f>
        <v>2354367.5100000002</v>
      </c>
      <c r="G22" s="31">
        <f t="shared" si="1"/>
        <v>72815.490000000005</v>
      </c>
      <c r="H22" s="31">
        <f t="shared" si="1"/>
        <v>24517.000000000047</v>
      </c>
    </row>
    <row r="23" spans="1:8" ht="24.75" hidden="1" customHeight="1">
      <c r="A23" s="46" t="s">
        <v>18</v>
      </c>
      <c r="B23" s="43"/>
      <c r="C23" s="43"/>
      <c r="D23" s="43"/>
      <c r="E23" s="43"/>
      <c r="F23" s="43"/>
      <c r="G23" s="43"/>
      <c r="H23" s="47"/>
    </row>
    <row r="24" spans="1:8" ht="38.25" hidden="1">
      <c r="A24" s="11">
        <v>1</v>
      </c>
      <c r="B24" s="19" t="s">
        <v>32</v>
      </c>
      <c r="C24" s="20" t="s">
        <v>28</v>
      </c>
      <c r="D24" s="3">
        <v>1</v>
      </c>
      <c r="E24" s="23">
        <v>350000</v>
      </c>
      <c r="F24" s="19">
        <v>336105</v>
      </c>
      <c r="G24" s="19">
        <v>10395</v>
      </c>
      <c r="H24" s="7">
        <f>E24-F24-G24</f>
        <v>3500</v>
      </c>
    </row>
    <row r="25" spans="1:8" ht="102" hidden="1">
      <c r="A25" s="4">
        <v>2</v>
      </c>
      <c r="B25" s="4" t="s">
        <v>22</v>
      </c>
      <c r="C25" s="3" t="s">
        <v>16</v>
      </c>
      <c r="D25" s="4">
        <v>1</v>
      </c>
      <c r="E25" s="22">
        <v>2304900</v>
      </c>
      <c r="F25" s="6">
        <v>2213395.4700000002</v>
      </c>
      <c r="G25" s="6">
        <v>68455.53</v>
      </c>
      <c r="H25" s="7">
        <f>E25-F25-G25</f>
        <v>23048.999999999796</v>
      </c>
    </row>
    <row r="26" spans="1:8" ht="16.5" hidden="1" customHeight="1">
      <c r="A26" s="4"/>
      <c r="B26" s="29" t="s">
        <v>36</v>
      </c>
      <c r="C26" s="26"/>
      <c r="D26" s="29"/>
      <c r="E26" s="38">
        <f>E25+E24</f>
        <v>2654900</v>
      </c>
      <c r="F26" s="32">
        <f t="shared" ref="F26:H26" si="2">F25+F24</f>
        <v>2549500.4700000002</v>
      </c>
      <c r="G26" s="32">
        <f t="shared" si="2"/>
        <v>78850.53</v>
      </c>
      <c r="H26" s="32">
        <f t="shared" si="2"/>
        <v>26548.999999999796</v>
      </c>
    </row>
    <row r="27" spans="1:8" hidden="1">
      <c r="A27" s="65" t="s">
        <v>21</v>
      </c>
      <c r="B27" s="43"/>
      <c r="C27" s="43"/>
      <c r="D27" s="43"/>
      <c r="E27" s="43"/>
      <c r="F27" s="43"/>
      <c r="G27" s="43"/>
      <c r="H27" s="47"/>
    </row>
    <row r="28" spans="1:8" ht="102.75" hidden="1">
      <c r="A28" s="4">
        <v>1</v>
      </c>
      <c r="B28" s="18" t="s">
        <v>29</v>
      </c>
      <c r="C28" s="4" t="s">
        <v>16</v>
      </c>
      <c r="D28" s="4">
        <v>1</v>
      </c>
      <c r="E28" s="24">
        <v>388800</v>
      </c>
      <c r="F28" s="21">
        <v>373364.64</v>
      </c>
      <c r="G28" s="21">
        <v>11547.36</v>
      </c>
      <c r="H28" s="7">
        <f>E28-F28-G28</f>
        <v>3887.9999999999854</v>
      </c>
    </row>
    <row r="29" spans="1:8" ht="76.5" hidden="1">
      <c r="A29" s="4">
        <v>2</v>
      </c>
      <c r="B29" s="10" t="s">
        <v>23</v>
      </c>
      <c r="C29" s="3" t="s">
        <v>16</v>
      </c>
      <c r="D29" s="4">
        <v>1</v>
      </c>
      <c r="E29" s="22">
        <v>3170204.29</v>
      </c>
      <c r="F29" s="6">
        <v>3043396.12</v>
      </c>
      <c r="G29" s="6">
        <v>95106.13</v>
      </c>
      <c r="H29" s="7">
        <f>E29-F29-G29</f>
        <v>31702.039999999921</v>
      </c>
    </row>
    <row r="30" spans="1:8" ht="17.25" hidden="1" customHeight="1">
      <c r="A30" s="4"/>
      <c r="B30" s="33" t="s">
        <v>36</v>
      </c>
      <c r="C30" s="26"/>
      <c r="D30" s="29"/>
      <c r="E30" s="32">
        <f>E29+E28</f>
        <v>3559004.29</v>
      </c>
      <c r="F30" s="32">
        <f t="shared" ref="F30:H30" si="3">F29+F28</f>
        <v>3416760.7600000002</v>
      </c>
      <c r="G30" s="32">
        <f t="shared" si="3"/>
        <v>106653.49</v>
      </c>
      <c r="H30" s="32">
        <f t="shared" si="3"/>
        <v>35590.039999999906</v>
      </c>
    </row>
    <row r="31" spans="1:8" hidden="1">
      <c r="A31" s="48" t="s">
        <v>24</v>
      </c>
      <c r="B31" s="49"/>
      <c r="C31" s="49"/>
      <c r="D31" s="49"/>
      <c r="E31" s="49"/>
      <c r="F31" s="49"/>
      <c r="G31" s="49"/>
      <c r="H31" s="49"/>
    </row>
    <row r="32" spans="1:8" ht="114.75" hidden="1" customHeight="1">
      <c r="A32" s="4">
        <v>1</v>
      </c>
      <c r="B32" s="18" t="s">
        <v>35</v>
      </c>
      <c r="C32" s="4" t="s">
        <v>16</v>
      </c>
      <c r="D32" s="15">
        <v>1</v>
      </c>
      <c r="E32" s="24">
        <v>713735.78</v>
      </c>
      <c r="F32" s="21">
        <v>685400.47</v>
      </c>
      <c r="G32" s="21">
        <v>21197.95</v>
      </c>
      <c r="H32" s="6">
        <f>E32-F32-G32</f>
        <v>7137.3600000000552</v>
      </c>
    </row>
    <row r="33" spans="1:8" ht="114.75" hidden="1" customHeight="1">
      <c r="A33" s="4">
        <v>2</v>
      </c>
      <c r="B33" s="10" t="s">
        <v>25</v>
      </c>
      <c r="C33" s="3" t="s">
        <v>16</v>
      </c>
      <c r="D33" s="16">
        <v>1</v>
      </c>
      <c r="E33" s="22">
        <v>3060349.47</v>
      </c>
      <c r="F33" s="6">
        <v>2938853.6</v>
      </c>
      <c r="G33" s="6">
        <v>90892.38</v>
      </c>
      <c r="H33" s="6">
        <f>E33-F33-G33</f>
        <v>30603.490000000107</v>
      </c>
    </row>
    <row r="34" spans="1:8" hidden="1">
      <c r="A34" s="4"/>
      <c r="B34" s="33" t="s">
        <v>36</v>
      </c>
      <c r="C34" s="26"/>
      <c r="D34" s="34"/>
      <c r="E34" s="32">
        <f>E33+E32</f>
        <v>3774085.25</v>
      </c>
      <c r="F34" s="32">
        <f t="shared" ref="F34:H34" si="4">F33+F32</f>
        <v>3624254.0700000003</v>
      </c>
      <c r="G34" s="32">
        <f t="shared" si="4"/>
        <v>112090.33</v>
      </c>
      <c r="H34" s="32">
        <f t="shared" si="4"/>
        <v>37740.850000000166</v>
      </c>
    </row>
    <row r="35" spans="1:8" hidden="1">
      <c r="A35" s="42" t="s">
        <v>26</v>
      </c>
      <c r="B35" s="43"/>
      <c r="C35" s="43"/>
      <c r="D35" s="43"/>
      <c r="E35" s="43"/>
      <c r="F35" s="43"/>
      <c r="G35" s="43"/>
      <c r="H35" s="43"/>
    </row>
    <row r="36" spans="1:8" ht="114.75" hidden="1">
      <c r="A36" s="4">
        <v>1</v>
      </c>
      <c r="B36" s="10" t="s">
        <v>25</v>
      </c>
      <c r="C36" s="4" t="s">
        <v>16</v>
      </c>
      <c r="D36" s="15">
        <v>1</v>
      </c>
      <c r="E36" s="22">
        <v>2315439.2599999998</v>
      </c>
      <c r="F36" s="6">
        <v>2223516.3199999998</v>
      </c>
      <c r="G36" s="6">
        <v>68768.55</v>
      </c>
      <c r="H36" s="6">
        <f>E36-F36-G36</f>
        <v>23154.389999999941</v>
      </c>
    </row>
    <row r="37" spans="1:8" ht="102" hidden="1">
      <c r="A37" s="4">
        <v>2</v>
      </c>
      <c r="B37" s="10" t="s">
        <v>33</v>
      </c>
      <c r="C37" s="3" t="s">
        <v>16</v>
      </c>
      <c r="D37" s="4">
        <v>1</v>
      </c>
      <c r="E37" s="6">
        <v>1444093.74</v>
      </c>
      <c r="F37" s="6">
        <v>1386763.22</v>
      </c>
      <c r="G37" s="6">
        <v>42889.58</v>
      </c>
      <c r="H37" s="6">
        <f>E37-F37-G37</f>
        <v>14440.940000000017</v>
      </c>
    </row>
    <row r="38" spans="1:8" hidden="1">
      <c r="A38" s="4"/>
      <c r="B38" s="33" t="s">
        <v>36</v>
      </c>
      <c r="C38" s="26"/>
      <c r="D38" s="29"/>
      <c r="E38" s="37">
        <f>E37+E36</f>
        <v>3759533</v>
      </c>
      <c r="F38" s="31">
        <f t="shared" ref="F38:H38" si="5">F37+F36</f>
        <v>3610279.54</v>
      </c>
      <c r="G38" s="31">
        <f t="shared" si="5"/>
        <v>111658.13</v>
      </c>
      <c r="H38" s="31">
        <f t="shared" si="5"/>
        <v>37595.329999999958</v>
      </c>
    </row>
    <row r="39" spans="1:8">
      <c r="A39" s="42" t="s">
        <v>37</v>
      </c>
      <c r="B39" s="43"/>
      <c r="C39" s="43"/>
      <c r="D39" s="43"/>
      <c r="E39" s="43"/>
      <c r="F39" s="43"/>
      <c r="G39" s="43"/>
      <c r="H39" s="43"/>
    </row>
    <row r="40" spans="1:8" ht="102" customHeight="1">
      <c r="A40" s="4">
        <v>1</v>
      </c>
      <c r="B40" s="10" t="s">
        <v>46</v>
      </c>
      <c r="C40" s="4" t="s">
        <v>16</v>
      </c>
      <c r="D40" s="15">
        <v>1</v>
      </c>
      <c r="E40" s="40">
        <f>F40+G40+H40</f>
        <v>4119777.1199999996</v>
      </c>
      <c r="F40" s="39">
        <v>3997007.75</v>
      </c>
      <c r="G40" s="39">
        <v>81571.59</v>
      </c>
      <c r="H40" s="39">
        <v>41197.78</v>
      </c>
    </row>
    <row r="41" spans="1:8">
      <c r="A41" s="4"/>
      <c r="B41" s="33" t="s">
        <v>36</v>
      </c>
      <c r="C41" s="26"/>
      <c r="D41" s="29"/>
      <c r="E41" s="38">
        <f>F41+G41+H41</f>
        <v>4119777.1199999996</v>
      </c>
      <c r="F41" s="37">
        <v>3997007.75</v>
      </c>
      <c r="G41" s="37">
        <v>81571.59</v>
      </c>
      <c r="H41" s="37">
        <v>41197.78</v>
      </c>
    </row>
    <row r="42" spans="1:8">
      <c r="A42" s="42" t="s">
        <v>38</v>
      </c>
      <c r="B42" s="43"/>
      <c r="C42" s="43"/>
      <c r="D42" s="43"/>
      <c r="E42" s="43"/>
      <c r="F42" s="43"/>
      <c r="G42" s="43"/>
      <c r="H42" s="43"/>
    </row>
    <row r="43" spans="1:8" ht="76.5">
      <c r="A43" s="4">
        <v>1</v>
      </c>
      <c r="B43" s="10" t="s">
        <v>42</v>
      </c>
      <c r="C43" s="4" t="s">
        <v>16</v>
      </c>
      <c r="D43" s="15">
        <v>1</v>
      </c>
      <c r="E43" s="40">
        <f>F43+G43+H43</f>
        <v>3958620.67</v>
      </c>
      <c r="F43" s="39">
        <v>3840653.77</v>
      </c>
      <c r="G43" s="39">
        <v>78380.69</v>
      </c>
      <c r="H43" s="39">
        <v>39586.21</v>
      </c>
    </row>
    <row r="44" spans="1:8">
      <c r="A44" s="4"/>
      <c r="B44" s="33" t="s">
        <v>36</v>
      </c>
      <c r="C44" s="26"/>
      <c r="D44" s="29"/>
      <c r="E44" s="38">
        <f>F44+G44+H44</f>
        <v>3958620.67</v>
      </c>
      <c r="F44" s="37">
        <v>3840653.77</v>
      </c>
      <c r="G44" s="37">
        <v>78380.69</v>
      </c>
      <c r="H44" s="37">
        <v>39586.21</v>
      </c>
    </row>
    <row r="45" spans="1:8">
      <c r="A45" s="42" t="s">
        <v>39</v>
      </c>
      <c r="B45" s="43"/>
      <c r="C45" s="43"/>
      <c r="D45" s="43"/>
      <c r="E45" s="43"/>
      <c r="F45" s="43"/>
      <c r="G45" s="43"/>
      <c r="H45" s="43"/>
    </row>
    <row r="46" spans="1:8" ht="76.5">
      <c r="A46" s="4">
        <v>1</v>
      </c>
      <c r="B46" s="10" t="s">
        <v>44</v>
      </c>
      <c r="C46" s="4" t="s">
        <v>16</v>
      </c>
      <c r="D46" s="15">
        <v>1</v>
      </c>
      <c r="E46" s="40">
        <f>F46+G46+H46</f>
        <v>3800817.2500000005</v>
      </c>
      <c r="F46" s="39">
        <v>3687552.89</v>
      </c>
      <c r="G46" s="39">
        <v>75256.179999999993</v>
      </c>
      <c r="H46" s="39">
        <v>38008.18</v>
      </c>
    </row>
    <row r="47" spans="1:8">
      <c r="A47" s="4"/>
      <c r="B47" s="33" t="s">
        <v>36</v>
      </c>
      <c r="C47" s="26"/>
      <c r="D47" s="29"/>
      <c r="E47" s="38">
        <f>F47+G47+H47</f>
        <v>3800817.2500000005</v>
      </c>
      <c r="F47" s="37">
        <v>3687552.89</v>
      </c>
      <c r="G47" s="37">
        <v>75256.179999999993</v>
      </c>
      <c r="H47" s="37">
        <v>38008.18</v>
      </c>
    </row>
    <row r="48" spans="1:8">
      <c r="A48" s="42" t="s">
        <v>41</v>
      </c>
      <c r="B48" s="43"/>
      <c r="C48" s="43"/>
      <c r="D48" s="43"/>
      <c r="E48" s="43"/>
      <c r="F48" s="43"/>
      <c r="G48" s="43"/>
      <c r="H48" s="43"/>
    </row>
    <row r="49" spans="1:10" ht="76.5">
      <c r="A49" s="4">
        <v>1</v>
      </c>
      <c r="B49" s="10" t="s">
        <v>43</v>
      </c>
      <c r="C49" s="4" t="s">
        <v>16</v>
      </c>
      <c r="D49" s="15">
        <v>1</v>
      </c>
      <c r="E49" s="40">
        <f>F49+G49+H49</f>
        <v>3800817.2500000005</v>
      </c>
      <c r="F49" s="39">
        <v>3687552.89</v>
      </c>
      <c r="G49" s="39">
        <v>75256.179999999993</v>
      </c>
      <c r="H49" s="39">
        <v>38008.18</v>
      </c>
    </row>
    <row r="50" spans="1:10">
      <c r="A50" s="4"/>
      <c r="B50" s="33" t="s">
        <v>36</v>
      </c>
      <c r="C50" s="26"/>
      <c r="D50" s="29"/>
      <c r="E50" s="38">
        <f>F50+G50+H50</f>
        <v>3800817.2500000005</v>
      </c>
      <c r="F50" s="37">
        <v>3687552.89</v>
      </c>
      <c r="G50" s="37">
        <v>75256.179999999993</v>
      </c>
      <c r="H50" s="37">
        <v>38008.18</v>
      </c>
    </row>
    <row r="51" spans="1:10">
      <c r="A51" s="8" t="s">
        <v>6</v>
      </c>
      <c r="B51" s="9"/>
      <c r="C51" s="5" t="s">
        <v>5</v>
      </c>
      <c r="D51" s="5" t="s">
        <v>5</v>
      </c>
      <c r="E51" s="41">
        <f>E47+E44+E41+E50</f>
        <v>15680032.289999999</v>
      </c>
      <c r="F51" s="41">
        <f t="shared" ref="F51:H51" si="6">F47+F44+F41+F50</f>
        <v>15212767.300000001</v>
      </c>
      <c r="G51" s="41">
        <f t="shared" si="6"/>
        <v>310464.64000000001</v>
      </c>
      <c r="H51" s="41">
        <f t="shared" si="6"/>
        <v>156800.35</v>
      </c>
    </row>
    <row r="54" spans="1:10">
      <c r="J54" s="35"/>
    </row>
  </sheetData>
  <mergeCells count="19">
    <mergeCell ref="B7:H7"/>
    <mergeCell ref="A11:H11"/>
    <mergeCell ref="A27:H27"/>
    <mergeCell ref="A39:H39"/>
    <mergeCell ref="A42:H42"/>
    <mergeCell ref="A45:H45"/>
    <mergeCell ref="A48:H48"/>
    <mergeCell ref="C1:H4"/>
    <mergeCell ref="A35:H35"/>
    <mergeCell ref="A23:H23"/>
    <mergeCell ref="A31:H31"/>
    <mergeCell ref="A18:H18"/>
    <mergeCell ref="E9:H9"/>
    <mergeCell ref="D9:D10"/>
    <mergeCell ref="A14:H14"/>
    <mergeCell ref="G5:H5"/>
    <mergeCell ref="C9:C10"/>
    <mergeCell ref="B9:B10"/>
    <mergeCell ref="A9:A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2025-01-23T12:15:27Z</dcterms:modified>
</cp:coreProperties>
</file>